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ANNING\Desktop\"/>
    </mc:Choice>
  </mc:AlternateContent>
  <bookViews>
    <workbookView xWindow="0" yWindow="0" windowWidth="16457" windowHeight="4089"/>
  </bookViews>
  <sheets>
    <sheet name="Full time" sheetId="1" r:id="rId1"/>
  </sheets>
  <definedNames>
    <definedName name="_xlnm.Print_Area" localSheetId="0">'Full time'!$A$1:$G$44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9" i="1"/>
  <c r="G9" i="1" s="1"/>
  <c r="I9" i="1"/>
  <c r="D10" i="1"/>
  <c r="F10" i="1"/>
  <c r="G10" i="1"/>
  <c r="I10" i="1"/>
  <c r="D11" i="1"/>
  <c r="F11" i="1"/>
  <c r="G11" i="1" s="1"/>
  <c r="I11" i="1"/>
  <c r="D12" i="1"/>
  <c r="F12" i="1"/>
  <c r="G12" i="1"/>
  <c r="I12" i="1"/>
  <c r="D15" i="1"/>
  <c r="F15" i="1"/>
  <c r="G15" i="1" s="1"/>
  <c r="I15" i="1"/>
  <c r="D16" i="1"/>
  <c r="F16" i="1"/>
  <c r="G16" i="1"/>
  <c r="I16" i="1"/>
  <c r="D17" i="1"/>
  <c r="F17" i="1"/>
  <c r="G17" i="1" s="1"/>
  <c r="I17" i="1"/>
  <c r="D18" i="1"/>
  <c r="F18" i="1"/>
  <c r="G18" i="1"/>
  <c r="I18" i="1"/>
  <c r="D21" i="1"/>
  <c r="F21" i="1"/>
  <c r="G21" i="1" s="1"/>
  <c r="I21" i="1"/>
  <c r="D22" i="1"/>
  <c r="F22" i="1"/>
  <c r="G22" i="1"/>
  <c r="I22" i="1"/>
  <c r="D23" i="1"/>
  <c r="F23" i="1"/>
  <c r="G23" i="1" s="1"/>
  <c r="I23" i="1"/>
  <c r="D24" i="1"/>
  <c r="F24" i="1"/>
  <c r="G24" i="1"/>
  <c r="I24" i="1"/>
  <c r="D27" i="1"/>
  <c r="G27" i="1"/>
  <c r="I27" i="1"/>
  <c r="D28" i="1"/>
  <c r="G28" i="1"/>
  <c r="I28" i="1"/>
  <c r="D29" i="1"/>
  <c r="G29" i="1"/>
  <c r="I29" i="1"/>
  <c r="D30" i="1"/>
  <c r="G30" i="1"/>
  <c r="I30" i="1"/>
  <c r="D33" i="1"/>
  <c r="F33" i="1"/>
  <c r="G33" i="1"/>
  <c r="I33" i="1"/>
  <c r="D34" i="1"/>
  <c r="F34" i="1"/>
  <c r="G34" i="1" s="1"/>
  <c r="I34" i="1"/>
  <c r="D35" i="1"/>
  <c r="F35" i="1"/>
  <c r="G35" i="1"/>
  <c r="I35" i="1"/>
  <c r="D36" i="1"/>
  <c r="F36" i="1"/>
  <c r="G36" i="1" s="1"/>
  <c r="I36" i="1"/>
  <c r="D39" i="1"/>
  <c r="G39" i="1"/>
  <c r="I39" i="1"/>
  <c r="D40" i="1"/>
  <c r="G40" i="1"/>
  <c r="I40" i="1"/>
  <c r="D41" i="1"/>
  <c r="G41" i="1"/>
  <c r="I41" i="1"/>
  <c r="D42" i="1"/>
  <c r="G42" i="1"/>
  <c r="I42" i="1"/>
</calcChain>
</file>

<file path=xl/sharedStrings.xml><?xml version="1.0" encoding="utf-8"?>
<sst xmlns="http://schemas.openxmlformats.org/spreadsheetml/2006/main" count="49" uniqueCount="23">
  <si>
    <t xml:space="preserve">*24 payroll deductions will be taken during the calendar year for bi-weekly staff. </t>
  </si>
  <si>
    <t xml:space="preserve"> </t>
  </si>
  <si>
    <t xml:space="preserve">Employee + Family </t>
  </si>
  <si>
    <t>Employee + Spouse/Domestic Partner</t>
  </si>
  <si>
    <t>Employee + Child(ren)</t>
  </si>
  <si>
    <t>Employee</t>
  </si>
  <si>
    <t>Eyemed Vision</t>
  </si>
  <si>
    <t>Delta Dental - High</t>
  </si>
  <si>
    <t>Delta Dental - Standard</t>
  </si>
  <si>
    <t xml:space="preserve">Harvard HDHP w/HSA   </t>
  </si>
  <si>
    <t>Employee + Family</t>
  </si>
  <si>
    <t>Harvard HMO</t>
  </si>
  <si>
    <t>Harvard Best Buy HMO</t>
  </si>
  <si>
    <t>Bentley Contribution Bi-weekly*</t>
  </si>
  <si>
    <t>Bentley %</t>
  </si>
  <si>
    <t>Bentley's Contribution Monthly</t>
  </si>
  <si>
    <t>Employee Contribution Monthly</t>
  </si>
  <si>
    <t>Employee Contribution Bi-weekly*</t>
  </si>
  <si>
    <t>Total 2021 Monthly Rates</t>
  </si>
  <si>
    <t>Benefit Plan</t>
  </si>
  <si>
    <t>Full Time Benefits Eligible Faculty and Staff</t>
  </si>
  <si>
    <t>2021 MEDICAL, DENTAL &amp; VISION INSURANCE RATES</t>
  </si>
  <si>
    <t>Bentley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</si>
</sst>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EAEAEA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13"/>
      <color rgb="FFFF000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2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1111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EAEAE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2" fontId="2" fillId="0" borderId="0" xfId="0" applyNumberFormat="1" applyFont="1" applyFill="1" applyBorder="1" applyAlignment="1">
      <alignment wrapText="1"/>
    </xf>
    <xf numFmtId="0" fontId="4" fillId="0" borderId="0" xfId="0" applyFont="1"/>
    <xf numFmtId="164" fontId="5" fillId="0" borderId="1" xfId="0" applyNumberFormat="1" applyFont="1" applyFill="1" applyBorder="1" applyAlignment="1">
      <alignment horizontal="center" wrapText="1"/>
    </xf>
    <xf numFmtId="9" fontId="5" fillId="0" borderId="1" xfId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/>
    <xf numFmtId="0" fontId="5" fillId="0" borderId="1" xfId="0" applyFont="1" applyFill="1" applyBorder="1"/>
    <xf numFmtId="164" fontId="6" fillId="4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9" fontId="5" fillId="5" borderId="1" xfId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/>
    <xf numFmtId="9" fontId="5" fillId="0" borderId="1" xfId="1" applyNumberFormat="1" applyFont="1" applyFill="1" applyBorder="1" applyAlignment="1">
      <alignment horizontal="center" wrapText="1"/>
    </xf>
    <xf numFmtId="9" fontId="5" fillId="5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7" fillId="3" borderId="1" xfId="0" applyFont="1" applyFill="1" applyBorder="1"/>
    <xf numFmtId="0" fontId="5" fillId="6" borderId="1" xfId="0" applyFont="1" applyFill="1" applyBorder="1"/>
    <xf numFmtId="0" fontId="2" fillId="0" borderId="1" xfId="0" applyFont="1" applyFill="1" applyBorder="1"/>
    <xf numFmtId="9" fontId="5" fillId="0" borderId="1" xfId="0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93" zoomScaleNormal="93" workbookViewId="0">
      <selection activeCell="B4" sqref="B4"/>
    </sheetView>
  </sheetViews>
  <sheetFormatPr defaultColWidth="9.15234375" defaultRowHeight="14.6" x14ac:dyDescent="0.4"/>
  <cols>
    <col min="1" max="1" width="39.4609375" style="1" customWidth="1"/>
    <col min="2" max="2" width="13.53515625" style="1" customWidth="1"/>
    <col min="3" max="3" width="1.23046875" style="1" bestFit="1" customWidth="1"/>
    <col min="4" max="4" width="15" style="1" customWidth="1"/>
    <col min="5" max="5" width="14" style="1" customWidth="1"/>
    <col min="6" max="6" width="15.23046875" style="1" customWidth="1"/>
    <col min="7" max="7" width="15.15234375" style="1" customWidth="1"/>
    <col min="8" max="8" width="3.23046875" style="1" customWidth="1"/>
    <col min="9" max="9" width="16.53515625" style="1" customWidth="1"/>
    <col min="10" max="16384" width="9.15234375" style="1"/>
  </cols>
  <sheetData>
    <row r="1" spans="1:13" ht="26.15" x14ac:dyDescent="0.7">
      <c r="A1" s="31" t="s">
        <v>22</v>
      </c>
      <c r="B1" s="31"/>
      <c r="C1" s="31"/>
      <c r="D1" s="31"/>
      <c r="E1" s="31"/>
      <c r="F1" s="31"/>
      <c r="G1" s="2"/>
    </row>
    <row r="2" spans="1:13" ht="12" customHeight="1" x14ac:dyDescent="0.5">
      <c r="A2" s="30"/>
      <c r="B2" s="30"/>
      <c r="C2" s="30"/>
      <c r="D2" s="30"/>
      <c r="E2" s="30"/>
      <c r="F2" s="30"/>
      <c r="G2" s="2"/>
    </row>
    <row r="3" spans="1:13" ht="20.6" x14ac:dyDescent="0.55000000000000004">
      <c r="A3" s="29" t="s">
        <v>21</v>
      </c>
      <c r="B3" s="29"/>
      <c r="C3" s="29"/>
      <c r="D3" s="29"/>
      <c r="E3" s="29"/>
      <c r="F3" s="29"/>
      <c r="G3" s="2"/>
    </row>
    <row r="4" spans="1:13" ht="11.25" customHeight="1" x14ac:dyDescent="0.45">
      <c r="A4" s="28"/>
      <c r="B4" s="28"/>
      <c r="C4" s="28"/>
      <c r="D4" s="28"/>
      <c r="E4" s="28"/>
      <c r="F4" s="28"/>
      <c r="G4" s="2"/>
    </row>
    <row r="5" spans="1:13" ht="18.45" x14ac:dyDescent="0.5">
      <c r="A5" s="27" t="s">
        <v>20</v>
      </c>
      <c r="B5" s="27"/>
      <c r="C5" s="27"/>
      <c r="D5" s="27"/>
      <c r="E5" s="27"/>
      <c r="F5" s="27"/>
      <c r="G5" s="2"/>
    </row>
    <row r="6" spans="1:13" x14ac:dyDescent="0.4">
      <c r="A6" s="2"/>
      <c r="B6" s="3"/>
      <c r="C6" s="3"/>
      <c r="D6" s="3"/>
      <c r="E6" s="3"/>
      <c r="F6" s="3"/>
      <c r="G6" s="2"/>
    </row>
    <row r="7" spans="1:13" ht="76.2" customHeight="1" x14ac:dyDescent="0.4">
      <c r="A7" s="25" t="s">
        <v>19</v>
      </c>
      <c r="B7" s="25" t="s">
        <v>18</v>
      </c>
      <c r="C7" s="26"/>
      <c r="D7" s="25" t="s">
        <v>17</v>
      </c>
      <c r="E7" s="25" t="s">
        <v>16</v>
      </c>
      <c r="F7" s="25" t="s">
        <v>15</v>
      </c>
      <c r="G7" s="25" t="s">
        <v>14</v>
      </c>
      <c r="I7" s="25" t="s">
        <v>13</v>
      </c>
    </row>
    <row r="8" spans="1:13" ht="16.75" x14ac:dyDescent="0.45">
      <c r="A8" s="21" t="s">
        <v>12</v>
      </c>
      <c r="B8" s="19"/>
      <c r="C8" s="20"/>
      <c r="D8" s="19"/>
      <c r="E8" s="24" t="s">
        <v>1</v>
      </c>
      <c r="F8" s="24" t="s">
        <v>1</v>
      </c>
      <c r="G8" s="23"/>
    </row>
    <row r="9" spans="1:13" ht="16.75" x14ac:dyDescent="0.45">
      <c r="A9" s="11" t="s">
        <v>5</v>
      </c>
      <c r="B9" s="7">
        <v>635.70537196585906</v>
      </c>
      <c r="C9" s="12"/>
      <c r="D9" s="7">
        <f>+E9/2</f>
        <v>46.81</v>
      </c>
      <c r="E9" s="7">
        <v>93.62</v>
      </c>
      <c r="F9" s="7">
        <f>+B9-E9</f>
        <v>542.08537196585905</v>
      </c>
      <c r="G9" s="17">
        <f>+F9/B9</f>
        <v>0.85273051931197474</v>
      </c>
      <c r="I9" s="7">
        <f>SUM(F9)/2</f>
        <v>271.04268598292953</v>
      </c>
      <c r="K9" s="6"/>
      <c r="L9" s="6"/>
      <c r="M9" s="6"/>
    </row>
    <row r="10" spans="1:13" ht="16.75" x14ac:dyDescent="0.45">
      <c r="A10" s="11" t="s">
        <v>4</v>
      </c>
      <c r="B10" s="7">
        <v>1398.5645762344855</v>
      </c>
      <c r="C10" s="12"/>
      <c r="D10" s="7">
        <f>+E10/2</f>
        <v>102.99</v>
      </c>
      <c r="E10" s="7">
        <v>205.98</v>
      </c>
      <c r="F10" s="7">
        <f>+B10-E10</f>
        <v>1192.5845762344854</v>
      </c>
      <c r="G10" s="17">
        <f>+F10/B10</f>
        <v>0.85272042242440926</v>
      </c>
      <c r="I10" s="7">
        <f>SUM(F10)/2</f>
        <v>596.29228811724272</v>
      </c>
      <c r="K10" s="6"/>
      <c r="L10" s="6"/>
      <c r="M10" s="6"/>
    </row>
    <row r="11" spans="1:13" ht="16.75" x14ac:dyDescent="0.45">
      <c r="A11" s="11" t="s">
        <v>3</v>
      </c>
      <c r="B11" s="7">
        <v>1811.772004853161</v>
      </c>
      <c r="C11" s="12"/>
      <c r="D11" s="7">
        <f>+E11/2</f>
        <v>133.405</v>
      </c>
      <c r="E11" s="7">
        <v>266.81</v>
      </c>
      <c r="F11" s="7">
        <f>+B11-E11</f>
        <v>1544.962004853161</v>
      </c>
      <c r="G11" s="17">
        <f>+F11/B11</f>
        <v>0.85273533353793918</v>
      </c>
      <c r="I11" s="7">
        <f>SUM(F11)/2</f>
        <v>772.48100242658052</v>
      </c>
      <c r="K11" s="6"/>
      <c r="L11" s="6"/>
      <c r="M11" s="6"/>
    </row>
    <row r="12" spans="1:13" ht="16.75" x14ac:dyDescent="0.45">
      <c r="A12" s="10" t="s">
        <v>10</v>
      </c>
      <c r="B12" s="7">
        <v>1907.1373790802363</v>
      </c>
      <c r="C12" s="12" t="s">
        <v>1</v>
      </c>
      <c r="D12" s="7">
        <f>+E12/2</f>
        <v>140.435</v>
      </c>
      <c r="E12" s="7">
        <v>280.87</v>
      </c>
      <c r="F12" s="7">
        <f>+B12-E12</f>
        <v>1626.2673790802364</v>
      </c>
      <c r="G12" s="17">
        <f>+F12/B12</f>
        <v>0.85272691779789023</v>
      </c>
      <c r="I12" s="7">
        <f>SUM(F12)/2</f>
        <v>813.13368954011821</v>
      </c>
      <c r="K12" s="6"/>
      <c r="L12" s="6"/>
      <c r="M12" s="6"/>
    </row>
    <row r="13" spans="1:13" ht="16.75" x14ac:dyDescent="0.45">
      <c r="A13" s="22"/>
      <c r="B13" s="15"/>
      <c r="C13" s="12"/>
      <c r="D13" s="15"/>
      <c r="E13" s="15"/>
      <c r="F13" s="15"/>
      <c r="G13" s="18"/>
    </row>
    <row r="14" spans="1:13" ht="16.75" x14ac:dyDescent="0.45">
      <c r="A14" s="21" t="s">
        <v>11</v>
      </c>
      <c r="B14" s="7"/>
      <c r="C14" s="20"/>
      <c r="D14" s="19"/>
      <c r="E14" s="7"/>
      <c r="F14" s="7"/>
      <c r="G14" s="17"/>
    </row>
    <row r="15" spans="1:13" ht="16.75" x14ac:dyDescent="0.45">
      <c r="A15" s="11" t="s">
        <v>5</v>
      </c>
      <c r="B15" s="7">
        <v>797.94345565651372</v>
      </c>
      <c r="C15" s="12"/>
      <c r="D15" s="7">
        <f>+E15/2</f>
        <v>123.73</v>
      </c>
      <c r="E15" s="7">
        <v>247.46</v>
      </c>
      <c r="F15" s="7">
        <f>+B15-E15</f>
        <v>550.48345565651368</v>
      </c>
      <c r="G15" s="17">
        <f>+F15/B15</f>
        <v>0.68987777486513691</v>
      </c>
      <c r="I15" s="7">
        <f>SUM(F15)/2</f>
        <v>275.24172782825684</v>
      </c>
      <c r="K15" s="6"/>
      <c r="L15" s="6"/>
      <c r="M15" s="6"/>
    </row>
    <row r="16" spans="1:13" ht="16.75" x14ac:dyDescent="0.45">
      <c r="A16" s="11" t="s">
        <v>4</v>
      </c>
      <c r="B16" s="7">
        <v>1755.4883603539258</v>
      </c>
      <c r="C16" s="12"/>
      <c r="D16" s="7">
        <f>+E16/2</f>
        <v>272.20755929510858</v>
      </c>
      <c r="E16" s="7">
        <v>544.41511859021716</v>
      </c>
      <c r="F16" s="7">
        <f>+B16-E16</f>
        <v>1211.0732417637087</v>
      </c>
      <c r="G16" s="17">
        <f>+F16/B16</f>
        <v>0.68987825218023258</v>
      </c>
      <c r="I16" s="7">
        <f>SUM(F16)/2</f>
        <v>605.53662088185433</v>
      </c>
      <c r="K16" s="6"/>
      <c r="L16" s="6"/>
      <c r="M16" s="6"/>
    </row>
    <row r="17" spans="1:13" ht="16.75" x14ac:dyDescent="0.45">
      <c r="A17" s="11" t="s">
        <v>3</v>
      </c>
      <c r="B17" s="7">
        <v>2274.1399117801971</v>
      </c>
      <c r="C17" s="12"/>
      <c r="D17" s="7">
        <f>+E17/2</f>
        <v>352.61570915458663</v>
      </c>
      <c r="E17" s="7">
        <v>705.23141830917325</v>
      </c>
      <c r="F17" s="7">
        <f>+B17-E17</f>
        <v>1568.9084934710238</v>
      </c>
      <c r="G17" s="17">
        <f>+F17/B17</f>
        <v>0.68989092770588689</v>
      </c>
      <c r="I17" s="7">
        <f>SUM(F17)/2</f>
        <v>784.4542467355119</v>
      </c>
      <c r="K17" s="6"/>
      <c r="L17" s="6"/>
      <c r="M17" s="6"/>
    </row>
    <row r="18" spans="1:13" ht="16.75" x14ac:dyDescent="0.45">
      <c r="A18" s="10" t="s">
        <v>10</v>
      </c>
      <c r="B18" s="7">
        <v>2393.830366969541</v>
      </c>
      <c r="C18" s="12" t="s">
        <v>1</v>
      </c>
      <c r="D18" s="7">
        <f>+E18/2</f>
        <v>371.17557582333632</v>
      </c>
      <c r="E18" s="7">
        <v>742.35115164667263</v>
      </c>
      <c r="F18" s="7">
        <f>+B18-E18</f>
        <v>1651.4792153228684</v>
      </c>
      <c r="G18" s="17">
        <f>+F18/B18</f>
        <v>0.68988982599195248</v>
      </c>
      <c r="I18" s="7">
        <f>SUM(F18)/2</f>
        <v>825.73960766143421</v>
      </c>
      <c r="K18" s="6"/>
      <c r="L18" s="6"/>
      <c r="M18" s="6"/>
    </row>
    <row r="19" spans="1:13" ht="16.75" x14ac:dyDescent="0.45">
      <c r="A19" s="16"/>
      <c r="B19" s="15"/>
      <c r="C19" s="12"/>
      <c r="D19" s="15"/>
      <c r="E19" s="15"/>
      <c r="F19" s="15"/>
      <c r="G19" s="18"/>
    </row>
    <row r="20" spans="1:13" ht="16.75" x14ac:dyDescent="0.45">
      <c r="A20" s="13" t="s">
        <v>9</v>
      </c>
      <c r="B20" s="7"/>
      <c r="C20" s="12"/>
      <c r="D20" s="7"/>
      <c r="E20" s="7"/>
      <c r="F20" s="7"/>
      <c r="G20" s="17"/>
    </row>
    <row r="21" spans="1:13" ht="16.75" x14ac:dyDescent="0.45">
      <c r="A21" s="11" t="s">
        <v>5</v>
      </c>
      <c r="B21" s="7">
        <v>584.37604902624685</v>
      </c>
      <c r="C21" s="12"/>
      <c r="D21" s="7">
        <f>+E21/2</f>
        <v>21.145</v>
      </c>
      <c r="E21" s="7">
        <v>42.29</v>
      </c>
      <c r="F21" s="7">
        <f>+B21-E21</f>
        <v>542.08604902624688</v>
      </c>
      <c r="G21" s="17">
        <f>+F21/B21</f>
        <v>0.92763221547072583</v>
      </c>
      <c r="I21" s="7">
        <f>SUM(F21)/2</f>
        <v>271.04302451312344</v>
      </c>
      <c r="K21" s="6"/>
      <c r="L21" s="6"/>
    </row>
    <row r="22" spans="1:13" ht="16.75" x14ac:dyDescent="0.45">
      <c r="A22" s="11" t="s">
        <v>4</v>
      </c>
      <c r="B22" s="7">
        <v>1285.6358131308068</v>
      </c>
      <c r="C22" s="12"/>
      <c r="D22" s="7">
        <f>+E22/2</f>
        <v>46.523843658604505</v>
      </c>
      <c r="E22" s="7">
        <v>93.047687317209011</v>
      </c>
      <c r="F22" s="7">
        <f>+B22-E22</f>
        <v>1192.5881258135978</v>
      </c>
      <c r="G22" s="17">
        <f>+F22/B22</f>
        <v>0.92762515918826394</v>
      </c>
      <c r="I22" s="7">
        <f>SUM(F22)/2</f>
        <v>596.2940629067989</v>
      </c>
      <c r="K22" s="6"/>
      <c r="L22" s="6"/>
    </row>
    <row r="23" spans="1:13" ht="16.75" x14ac:dyDescent="0.45">
      <c r="A23" s="11" t="s">
        <v>3</v>
      </c>
      <c r="B23" s="7">
        <v>1665.4813081570003</v>
      </c>
      <c r="C23" s="12"/>
      <c r="D23" s="7">
        <f>+E23/2</f>
        <v>60.259859656528874</v>
      </c>
      <c r="E23" s="7">
        <v>120.51971931305775</v>
      </c>
      <c r="F23" s="7">
        <f>+B23-E23</f>
        <v>1544.9615888439425</v>
      </c>
      <c r="G23" s="17">
        <f>+F23/B23</f>
        <v>0.92763670254190767</v>
      </c>
      <c r="I23" s="7">
        <f>SUM(F23)/2</f>
        <v>772.48079442197127</v>
      </c>
      <c r="K23" s="6"/>
      <c r="L23" s="6"/>
    </row>
    <row r="24" spans="1:13" ht="16.75" x14ac:dyDescent="0.45">
      <c r="A24" s="10" t="s">
        <v>2</v>
      </c>
      <c r="B24" s="7">
        <v>1753.1494102614001</v>
      </c>
      <c r="C24" s="12" t="s">
        <v>1</v>
      </c>
      <c r="D24" s="7">
        <f>+E24/2</f>
        <v>63.438705464098234</v>
      </c>
      <c r="E24" s="7">
        <v>126.87741092819647</v>
      </c>
      <c r="F24" s="7">
        <f>+B24-E24</f>
        <v>1626.2719993332037</v>
      </c>
      <c r="G24" s="17">
        <f>+F24/B24</f>
        <v>0.92762886597938132</v>
      </c>
      <c r="I24" s="7">
        <f>SUM(F24)/2</f>
        <v>813.13599966660183</v>
      </c>
      <c r="K24" s="6"/>
      <c r="L24" s="6"/>
    </row>
    <row r="25" spans="1:13" ht="16.75" x14ac:dyDescent="0.45">
      <c r="A25" s="16"/>
      <c r="B25" s="15"/>
      <c r="C25" s="12"/>
      <c r="D25" s="15"/>
      <c r="E25" s="15"/>
      <c r="F25" s="15"/>
      <c r="G25" s="18"/>
    </row>
    <row r="26" spans="1:13" ht="16.75" x14ac:dyDescent="0.45">
      <c r="A26" s="13" t="s">
        <v>8</v>
      </c>
      <c r="B26" s="7"/>
      <c r="C26" s="12"/>
      <c r="D26" s="7"/>
      <c r="E26" s="7"/>
      <c r="F26" s="7"/>
      <c r="G26" s="17"/>
    </row>
    <row r="27" spans="1:13" ht="16.75" x14ac:dyDescent="0.45">
      <c r="A27" s="11" t="s">
        <v>5</v>
      </c>
      <c r="B27" s="7">
        <v>49.2</v>
      </c>
      <c r="C27" s="12"/>
      <c r="D27" s="7">
        <f>+E27/2</f>
        <v>10.505000000000001</v>
      </c>
      <c r="E27" s="7">
        <v>21.01</v>
      </c>
      <c r="F27" s="7">
        <v>28.19</v>
      </c>
      <c r="G27" s="17">
        <f>+F27/B27</f>
        <v>0.57296747967479678</v>
      </c>
      <c r="I27" s="7">
        <f>SUM(F27)/2</f>
        <v>14.095000000000001</v>
      </c>
      <c r="K27" s="6"/>
      <c r="L27" s="6"/>
    </row>
    <row r="28" spans="1:13" ht="16.75" x14ac:dyDescent="0.45">
      <c r="A28" s="11" t="s">
        <v>4</v>
      </c>
      <c r="B28" s="7">
        <v>108.24</v>
      </c>
      <c r="C28" s="12"/>
      <c r="D28" s="7">
        <f>+E28/2</f>
        <v>23.109999999999996</v>
      </c>
      <c r="E28" s="7">
        <v>46.219999999999992</v>
      </c>
      <c r="F28" s="7">
        <v>62.02</v>
      </c>
      <c r="G28" s="17">
        <f>+F28/B28</f>
        <v>0.57298595713229861</v>
      </c>
      <c r="I28" s="7">
        <f>SUM(F28)/2</f>
        <v>31.01</v>
      </c>
      <c r="K28" s="6"/>
      <c r="L28" s="6"/>
    </row>
    <row r="29" spans="1:13" ht="16.75" x14ac:dyDescent="0.45">
      <c r="A29" s="11" t="s">
        <v>3</v>
      </c>
      <c r="B29" s="7">
        <v>140.19999999999999</v>
      </c>
      <c r="C29" s="12"/>
      <c r="D29" s="7">
        <f>+E29/2</f>
        <v>29.939999999999998</v>
      </c>
      <c r="E29" s="7">
        <v>59.879999999999995</v>
      </c>
      <c r="F29" s="7">
        <v>80.319999999999993</v>
      </c>
      <c r="G29" s="17">
        <f>+F29/B29</f>
        <v>0.57289586305278173</v>
      </c>
      <c r="I29" s="7">
        <f>SUM(F29)/2</f>
        <v>40.159999999999997</v>
      </c>
      <c r="K29" s="6"/>
      <c r="L29" s="6"/>
    </row>
    <row r="30" spans="1:13" ht="16.75" x14ac:dyDescent="0.45">
      <c r="A30" s="10" t="s">
        <v>2</v>
      </c>
      <c r="B30" s="7">
        <v>147.58000000000001</v>
      </c>
      <c r="C30" s="12" t="s">
        <v>1</v>
      </c>
      <c r="D30" s="7">
        <f>+E30/2</f>
        <v>31.520000000000003</v>
      </c>
      <c r="E30" s="7">
        <v>63.040000000000006</v>
      </c>
      <c r="F30" s="7">
        <v>84.54</v>
      </c>
      <c r="G30" s="17">
        <f>+F30/B30</f>
        <v>0.57284184848895514</v>
      </c>
      <c r="I30" s="7">
        <f>SUM(F30)/2</f>
        <v>42.27</v>
      </c>
      <c r="K30" s="6"/>
      <c r="L30" s="6"/>
    </row>
    <row r="31" spans="1:13" ht="16.75" x14ac:dyDescent="0.45">
      <c r="A31" s="16"/>
      <c r="B31" s="15"/>
      <c r="C31" s="12"/>
      <c r="D31" s="15"/>
      <c r="E31" s="15"/>
      <c r="F31" s="15"/>
      <c r="G31" s="18"/>
    </row>
    <row r="32" spans="1:13" ht="16.75" x14ac:dyDescent="0.45">
      <c r="A32" s="13" t="s">
        <v>7</v>
      </c>
      <c r="B32" s="7"/>
      <c r="C32" s="12"/>
      <c r="D32" s="7"/>
      <c r="E32" s="7"/>
      <c r="F32" s="7"/>
      <c r="G32" s="17"/>
    </row>
    <row r="33" spans="1:12" ht="16.75" x14ac:dyDescent="0.45">
      <c r="A33" s="11" t="s">
        <v>5</v>
      </c>
      <c r="B33" s="7">
        <v>54.52</v>
      </c>
      <c r="C33" s="12"/>
      <c r="D33" s="7">
        <f>+E33/2</f>
        <v>13.165000000000001</v>
      </c>
      <c r="E33" s="7">
        <v>26.330000000000002</v>
      </c>
      <c r="F33" s="7">
        <f>+F27</f>
        <v>28.19</v>
      </c>
      <c r="G33" s="17">
        <f>+F33/B33</f>
        <v>0.51705796038151142</v>
      </c>
      <c r="I33" s="7">
        <f>SUM(F33)/2</f>
        <v>14.095000000000001</v>
      </c>
      <c r="K33" s="6"/>
      <c r="L33" s="6"/>
    </row>
    <row r="34" spans="1:12" ht="16.75" x14ac:dyDescent="0.45">
      <c r="A34" s="11" t="s">
        <v>4</v>
      </c>
      <c r="B34" s="7">
        <v>119.96</v>
      </c>
      <c r="C34" s="12"/>
      <c r="D34" s="7">
        <f>+E34/2</f>
        <v>28.969999999999995</v>
      </c>
      <c r="E34" s="7">
        <v>57.939999999999991</v>
      </c>
      <c r="F34" s="7">
        <f>+F28</f>
        <v>62.02</v>
      </c>
      <c r="G34" s="17">
        <f>+F34/B34</f>
        <v>0.51700566855618546</v>
      </c>
      <c r="I34" s="7">
        <f>SUM(F34)/2</f>
        <v>31.01</v>
      </c>
      <c r="K34" s="6"/>
      <c r="L34" s="6"/>
    </row>
    <row r="35" spans="1:12" ht="16.75" x14ac:dyDescent="0.45">
      <c r="A35" s="11" t="s">
        <v>3</v>
      </c>
      <c r="B35" s="7">
        <v>155.4</v>
      </c>
      <c r="C35" s="12"/>
      <c r="D35" s="7">
        <f>+E35/2</f>
        <v>37.540000000000006</v>
      </c>
      <c r="E35" s="7">
        <v>75.080000000000013</v>
      </c>
      <c r="F35" s="7">
        <f>+F29</f>
        <v>80.319999999999993</v>
      </c>
      <c r="G35" s="17">
        <f>+F35/B35</f>
        <v>0.51685971685971677</v>
      </c>
      <c r="I35" s="7">
        <f>SUM(F35)/2</f>
        <v>40.159999999999997</v>
      </c>
      <c r="K35" s="6"/>
      <c r="L35" s="6"/>
    </row>
    <row r="36" spans="1:12" ht="16.75" x14ac:dyDescent="0.45">
      <c r="A36" s="10" t="s">
        <v>2</v>
      </c>
      <c r="B36" s="7">
        <v>163.58000000000001</v>
      </c>
      <c r="C36" s="12" t="s">
        <v>1</v>
      </c>
      <c r="D36" s="7">
        <f>+E36/2</f>
        <v>39.520000000000003</v>
      </c>
      <c r="E36" s="7">
        <v>79.040000000000006</v>
      </c>
      <c r="F36" s="7">
        <f>+F30</f>
        <v>84.54</v>
      </c>
      <c r="G36" s="17">
        <f>+F36/B36</f>
        <v>0.51681134613033375</v>
      </c>
      <c r="I36" s="7">
        <f>SUM(F36)/2</f>
        <v>42.27</v>
      </c>
      <c r="K36" s="6"/>
      <c r="L36" s="6"/>
    </row>
    <row r="37" spans="1:12" ht="16.75" x14ac:dyDescent="0.45">
      <c r="A37" s="16"/>
      <c r="B37" s="15"/>
      <c r="C37" s="12"/>
      <c r="D37" s="15"/>
      <c r="E37" s="15"/>
      <c r="F37" s="15"/>
      <c r="G37" s="14"/>
    </row>
    <row r="38" spans="1:12" ht="16.75" x14ac:dyDescent="0.45">
      <c r="A38" s="13" t="s">
        <v>6</v>
      </c>
      <c r="B38" s="7"/>
      <c r="C38" s="12"/>
      <c r="D38" s="7"/>
      <c r="E38" s="7"/>
      <c r="F38" s="7"/>
      <c r="G38" s="8"/>
    </row>
    <row r="39" spans="1:12" ht="16.75" x14ac:dyDescent="0.45">
      <c r="A39" s="11" t="s">
        <v>5</v>
      </c>
      <c r="B39" s="7">
        <v>5.24</v>
      </c>
      <c r="C39" s="9"/>
      <c r="D39" s="7">
        <f>+E39/2</f>
        <v>2.62</v>
      </c>
      <c r="E39" s="7">
        <v>5.24</v>
      </c>
      <c r="F39" s="7">
        <v>0</v>
      </c>
      <c r="G39" s="8">
        <f>+F39/B39</f>
        <v>0</v>
      </c>
      <c r="I39" s="7">
        <f>SUM(F39)/2</f>
        <v>0</v>
      </c>
      <c r="K39" s="6"/>
      <c r="L39" s="6"/>
    </row>
    <row r="40" spans="1:12" ht="16.75" x14ac:dyDescent="0.45">
      <c r="A40" s="11" t="s">
        <v>4</v>
      </c>
      <c r="B40" s="7">
        <v>11.5</v>
      </c>
      <c r="C40" s="9"/>
      <c r="D40" s="7">
        <f>+E40/2</f>
        <v>5.75</v>
      </c>
      <c r="E40" s="7">
        <v>11.5</v>
      </c>
      <c r="F40" s="7">
        <v>0</v>
      </c>
      <c r="G40" s="8">
        <f>+F40/B40</f>
        <v>0</v>
      </c>
      <c r="I40" s="7">
        <f>SUM(F40)/2</f>
        <v>0</v>
      </c>
      <c r="K40" s="6"/>
      <c r="L40" s="6"/>
    </row>
    <row r="41" spans="1:12" ht="16.75" x14ac:dyDescent="0.45">
      <c r="A41" s="11" t="s">
        <v>3</v>
      </c>
      <c r="B41" s="7">
        <v>14.9</v>
      </c>
      <c r="C41" s="9"/>
      <c r="D41" s="7">
        <f>+E41/2</f>
        <v>7.45</v>
      </c>
      <c r="E41" s="7">
        <v>14.9</v>
      </c>
      <c r="F41" s="7">
        <v>0</v>
      </c>
      <c r="G41" s="8">
        <f>+F41/B41</f>
        <v>0</v>
      </c>
      <c r="I41" s="7">
        <f>SUM(F41)/2</f>
        <v>0</v>
      </c>
      <c r="K41" s="6"/>
      <c r="L41" s="6"/>
    </row>
    <row r="42" spans="1:12" ht="16.75" x14ac:dyDescent="0.45">
      <c r="A42" s="10" t="s">
        <v>2</v>
      </c>
      <c r="B42" s="7">
        <v>15.7</v>
      </c>
      <c r="C42" s="9" t="s">
        <v>1</v>
      </c>
      <c r="D42" s="7">
        <f>+E42/2</f>
        <v>7.85</v>
      </c>
      <c r="E42" s="7">
        <v>15.7</v>
      </c>
      <c r="F42" s="7">
        <v>0</v>
      </c>
      <c r="G42" s="8">
        <f>+F42/B42</f>
        <v>0</v>
      </c>
      <c r="I42" s="7">
        <f>SUM(F42)/2</f>
        <v>0</v>
      </c>
      <c r="K42" s="6"/>
      <c r="L42" s="6"/>
    </row>
    <row r="43" spans="1:12" x14ac:dyDescent="0.4">
      <c r="A43" s="2"/>
      <c r="B43" s="3"/>
      <c r="C43" s="3"/>
      <c r="D43" s="5"/>
      <c r="E43" s="5"/>
      <c r="F43" s="5"/>
      <c r="G43" s="2"/>
    </row>
    <row r="44" spans="1:12" ht="15.9" x14ac:dyDescent="0.45">
      <c r="A44" s="4" t="s">
        <v>0</v>
      </c>
      <c r="B44" s="3"/>
      <c r="C44" s="3"/>
      <c r="D44" s="3"/>
      <c r="E44" s="3"/>
      <c r="F44" s="3"/>
      <c r="G44" s="2"/>
    </row>
  </sheetData>
  <mergeCells count="3">
    <mergeCell ref="A1:F1"/>
    <mergeCell ref="A3:F3"/>
    <mergeCell ref="A5:F5"/>
  </mergeCells>
  <printOptions horizontalCentered="1" verticalCentered="1"/>
  <pageMargins left="0" right="0" top="0" bottom="0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time</vt:lpstr>
      <vt:lpstr>'Full time'!Print_Area</vt:lpstr>
    </vt:vector>
  </TitlesOfParts>
  <Company>Bentley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Manning, Kendra</dc:creator>
  <cp:lastModifiedBy>Manning, Kendra</cp:lastModifiedBy>
  <dcterms:created xsi:type="dcterms:W3CDTF">2020-10-07T15:23:04Z</dcterms:created>
  <dcterms:modified xsi:type="dcterms:W3CDTF">2020-10-07T15:24:24Z</dcterms:modified>
</cp:coreProperties>
</file>